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<sst xmlns="http://schemas.openxmlformats.org/spreadsheetml/2006/main" count="81" uniqueCount="49">
  <si>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</si>
  <si>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</si>
  <si>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</si>
  <si>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</si>
  <si>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</si>
  <si>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</si>
  <si>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</si>
  <si>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</si>
  <si>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</si>
  <si>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</si>
  <si>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</si>
  <si>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</si>
  <si>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</si>
  <si>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</si>
  <si>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</si>
  <si>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</si>
  <si>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</si>
  <si>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</si>
  <si>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</si>
  <si>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</si>
  <si>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</si>
  <si>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</si>
  <si>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</si>
  <si>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</si>
  <si>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</si>
  <si>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</si>
  <si>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</si>
  <si>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</si>
  <si>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</si>
  <si>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</si>
  <si>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</si>
  <si>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</si>
  <si>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</si>
  <si>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</si>
  <si>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</si>
  <si>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</si>
  <si>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</si>
  <si>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</si>
  <si>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</si>
  <si>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</si>
  <si>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</si>
  <si>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</si>
  <si>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</si>
  <si>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</si>
  <si>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</si>
  <si>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</si>
  <si>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</si>
  <si>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Diciembre de 2021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</si>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</sst>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39" fillId="0" borderId="11" xfId="0" applyNumberFormat="1" applyFont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indent="2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 indent="2"/>
    </xf>
    <xf numFmtId="0" fontId="40" fillId="0" borderId="16" xfId="0" applyFont="1" applyBorder="1" applyAlignment="1">
      <alignment horizontal="left" vertical="center" indent="2"/>
    </xf>
    <xf numFmtId="164" fontId="40" fillId="0" borderId="17" xfId="0" applyNumberFormat="1" applyFont="1" applyBorder="1" applyAlignment="1">
      <alignment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104775</xdr:rowOff>
    </xdr:from>
    <xdr:to>
      <xdr:col>0</xdr:col>
      <xdr:colOff>2533650</xdr:colOff>
      <xdr:row>95</xdr:row>
      <xdr:rowOff>142875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0" y="15363825"/>
          <a:ext cx="25336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CESARIO DOMINGO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PARTAMENTO DE PRESUPUESTO Y CONTABILIDAD</a:t>
          </a:r>
        </a:p>
      </xdr:txBody>
    </xdr:sp>
    <xdr:clientData/>
  </xdr:twoCellAnchor>
  <xdr:twoCellAnchor>
    <xdr:from>
      <xdr:col>0</xdr:col>
      <xdr:colOff>3019425</xdr:colOff>
      <xdr:row>90</xdr:row>
      <xdr:rowOff>0</xdr:rowOff>
    </xdr:from>
    <xdr:to>
      <xdr:col>3</xdr:col>
      <xdr:colOff>752475</xdr:colOff>
      <xdr:row>95</xdr:row>
      <xdr:rowOff>104775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019425" y="15259050"/>
          <a:ext cx="28765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581025</xdr:colOff>
      <xdr:row>90</xdr:row>
      <xdr:rowOff>19050</xdr:rowOff>
    </xdr:from>
    <xdr:to>
      <xdr:col>6</xdr:col>
      <xdr:colOff>895350</xdr:colOff>
      <xdr:row>94</xdr:row>
      <xdr:rowOff>180975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6648450" y="15278100"/>
          <a:ext cx="22288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PageLayoutView="0" workbookViewId="0" topLeftCell="A1">
      <pane ySplit="9" topLeftCell="A88" activePane="bottomLeft" state="frozen"/>
      <selection pane="topLeft" activeCell="A1" sqref="A1"/>
      <selection pane="bottomLeft" activeCell="B99" sqref="B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42805755</v>
      </c>
      <c r="C11" s="4">
        <f t="shared" si="0"/>
        <v>-6662307.41</v>
      </c>
      <c r="D11" s="4">
        <f t="shared" si="0"/>
        <v>36143447.589999996</v>
      </c>
      <c r="E11" s="4">
        <f t="shared" si="0"/>
        <v>34721238.74</v>
      </c>
      <c r="F11" s="4">
        <f t="shared" si="0"/>
        <v>34321035.31</v>
      </c>
      <c r="G11" s="4">
        <f t="shared" si="0"/>
        <v>1422208.8499999982</v>
      </c>
    </row>
    <row r="12" spans="1:7" ht="12.75">
      <c r="A12" s="8" t="s">
        <v>12</v>
      </c>
      <c r="B12" s="4">
        <f>SUM(B13:B20)</f>
        <v>7947550</v>
      </c>
      <c r="C12" s="4">
        <f>SUM(C13:C20)</f>
        <v>-6958310.49</v>
      </c>
      <c r="D12" s="4">
        <f>SUM(D13:D20)</f>
        <v>989239.5100000001</v>
      </c>
      <c r="E12" s="4">
        <f>SUM(E13:E20)</f>
        <v>953443.74</v>
      </c>
      <c r="F12" s="4">
        <f>SUM(F13:F20)</f>
        <v>953443.74</v>
      </c>
      <c r="G12" s="4">
        <f>D12-E12</f>
        <v>35795.770000000135</v>
      </c>
    </row>
    <row r="13" spans="1:7" ht="12.75">
      <c r="A13" s="11" t="s">
        <v>13</v>
      </c>
      <c r="B13" s="5">
        <v>0</v>
      </c>
      <c r="C13" s="5">
        <v>35540.39</v>
      </c>
      <c r="D13" s="5">
        <f>B13+C13</f>
        <v>35540.39</v>
      </c>
      <c r="E13" s="5">
        <v>0</v>
      </c>
      <c r="F13" s="5">
        <v>0</v>
      </c>
      <c r="G13" s="5">
        <f aca="true" t="shared" si="1" ref="G13:G20">D13-E13</f>
        <v>35540.39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7947550</v>
      </c>
      <c r="C20" s="5">
        <v>-6993850.88</v>
      </c>
      <c r="D20" s="5">
        <f t="shared" si="2"/>
        <v>953699.1200000001</v>
      </c>
      <c r="E20" s="5">
        <v>953443.74</v>
      </c>
      <c r="F20" s="5">
        <v>953443.74</v>
      </c>
      <c r="G20" s="5">
        <f t="shared" si="1"/>
        <v>255.38000000012107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34858205</v>
      </c>
      <c r="C22" s="4">
        <f>SUM(C23:C29)</f>
        <v>296003.08</v>
      </c>
      <c r="D22" s="4">
        <f>SUM(D23:D29)</f>
        <v>35154208.08</v>
      </c>
      <c r="E22" s="4">
        <f>SUM(E23:E29)</f>
        <v>33767795</v>
      </c>
      <c r="F22" s="4">
        <f>SUM(F23:F29)</f>
        <v>33367591.57</v>
      </c>
      <c r="G22" s="4">
        <f aca="true" t="shared" si="3" ref="G22:G29">D22-E22</f>
        <v>1386413.0799999982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34858205</v>
      </c>
      <c r="C27" s="5">
        <v>296003.08</v>
      </c>
      <c r="D27" s="5">
        <f t="shared" si="4"/>
        <v>35154208.08</v>
      </c>
      <c r="E27" s="5">
        <v>33767795</v>
      </c>
      <c r="F27" s="5">
        <v>33367591.57</v>
      </c>
      <c r="G27" s="5">
        <f t="shared" si="3"/>
        <v>1386413.0799999982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29033391</v>
      </c>
      <c r="C48" s="4">
        <f>C49+C59+C68+C79</f>
        <v>1910337.22</v>
      </c>
      <c r="D48" s="4">
        <f>D49+D59+D68+D79</f>
        <v>30943728.22</v>
      </c>
      <c r="E48" s="4">
        <f>E49+E59+E68+E79</f>
        <v>30197456.63</v>
      </c>
      <c r="F48" s="4">
        <f>F49+F59+F68+F79</f>
        <v>30154011.06</v>
      </c>
      <c r="G48" s="4">
        <f aca="true" t="shared" si="7" ref="G48:G83">D48-E48</f>
        <v>746271.5899999999</v>
      </c>
    </row>
    <row r="49" spans="1:7" ht="12.75">
      <c r="A49" s="8" t="s">
        <v>12</v>
      </c>
      <c r="B49" s="4">
        <f>SUM(B50:B57)</f>
        <v>0</v>
      </c>
      <c r="C49" s="4">
        <f>SUM(C50:C57)</f>
        <v>65320.02</v>
      </c>
      <c r="D49" s="4">
        <f>SUM(D50:D57)</f>
        <v>65320.02</v>
      </c>
      <c r="E49" s="4">
        <f>SUM(E50:E57)</f>
        <v>0</v>
      </c>
      <c r="F49" s="4">
        <f>SUM(F50:F57)</f>
        <v>0</v>
      </c>
      <c r="G49" s="4">
        <f t="shared" si="7"/>
        <v>65320.02</v>
      </c>
    </row>
    <row r="50" spans="1:7" ht="12.75">
      <c r="A50" s="11" t="s">
        <v>13</v>
      </c>
      <c r="B50" s="5">
        <v>0</v>
      </c>
      <c r="C50" s="5">
        <v>65320.02</v>
      </c>
      <c r="D50" s="5">
        <f>B50+C50</f>
        <v>65320.02</v>
      </c>
      <c r="E50" s="5">
        <v>0</v>
      </c>
      <c r="F50" s="5">
        <v>0</v>
      </c>
      <c r="G50" s="5">
        <f t="shared" si="7"/>
        <v>65320.02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29033391</v>
      </c>
      <c r="C59" s="4">
        <f>SUM(C60:C66)</f>
        <v>1845017.2</v>
      </c>
      <c r="D59" s="4">
        <f>SUM(D60:D66)</f>
        <v>30878408.2</v>
      </c>
      <c r="E59" s="4">
        <f>SUM(E60:E66)</f>
        <v>30197456.63</v>
      </c>
      <c r="F59" s="4">
        <f>SUM(F60:F66)</f>
        <v>30154011.06</v>
      </c>
      <c r="G59" s="4">
        <f t="shared" si="7"/>
        <v>680951.5700000003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29033391</v>
      </c>
      <c r="C64" s="5">
        <v>1845017.2</v>
      </c>
      <c r="D64" s="5">
        <f t="shared" si="9"/>
        <v>30878408.2</v>
      </c>
      <c r="E64" s="5">
        <v>30197456.63</v>
      </c>
      <c r="F64" s="5">
        <v>30154011.06</v>
      </c>
      <c r="G64" s="5">
        <f t="shared" si="7"/>
        <v>680951.5700000003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71839146</v>
      </c>
      <c r="C85" s="4">
        <f t="shared" si="11"/>
        <v>-4751970.19</v>
      </c>
      <c r="D85" s="4">
        <f t="shared" si="11"/>
        <v>67087175.809999995</v>
      </c>
      <c r="E85" s="4">
        <f t="shared" si="11"/>
        <v>64918695.370000005</v>
      </c>
      <c r="F85" s="4">
        <f t="shared" si="11"/>
        <v>64475046.370000005</v>
      </c>
      <c r="G85" s="4">
        <f t="shared" si="11"/>
        <v>2168480.439999998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12.75">
      <c r="A88" s="34" t="s">
        <v>48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2022-01-22T20:45:01Z</cp:lastPrinted>
  <dcterms:created xsi:type="dcterms:W3CDTF">2016-10-11T20:47:09Z</dcterms:created>
  <dcterms:modified xsi:type="dcterms:W3CDTF">2022-01-22T20:45:08Z</dcterms:modified>
  <cp:category/>
  <cp:version/>
  <cp:contentType/>
  <cp:contentStatus/>
</cp:coreProperties>
</file>